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9" i="1" l="1"/>
  <c r="H48" i="1"/>
  <c r="H24" i="1"/>
  <c r="H21" i="1"/>
  <c r="H19" i="1"/>
  <c r="H23" i="1" l="1"/>
  <c r="H18" i="1"/>
  <c r="H27" i="1" l="1"/>
  <c r="H16" i="1"/>
  <c r="H31" i="1" l="1"/>
  <c r="H28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<sst xmlns="http://schemas.openxmlformats.org/spreadsheetml/2006/main" count="48" uniqueCount="28">
  <si>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</si>
  <si>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</si>
  <si>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</si>
  <si>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</si>
  <si>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</si>
  <si>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</si>
  <si>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</si>
  <si>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</si>
  <si>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</si>
  <si>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</si>
  <si>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</si>
  <si>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</si>
  <si>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</si>
  <si>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</si>
  <si>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</si>
  <si>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</si>
  <si>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</si>
  <si>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</si>
  <si>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</si>
  <si>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</si>
  <si>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</si>
  <si>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</si>
  <si>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</si>
  <si>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</si>
  <si>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</si>
  <si>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Dana:19.08.2019.</t>
  </si>
  <si>
    <t>Primljena i neutrošena participacija od 19.08.2019.</t>
  </si>
  <si>
    <t>Dana 19.08.2019.godine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</si>
</sst>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tabSelected="1" zoomScaleNormal="100" workbookViewId="0">
      <selection activeCell="E53" sqref="E53"/>
    </sheetView>
  </sheetViews>
  <sheetFormatPr defaultRowHeight="15" x14ac:dyDescent="0.25"/>
  <cols>
    <col min="1" max="1" width="6.7109375" customWidth="1"/>
    <col min="2" max="2" width="26.28515625" customWidth="1"/>
    <col min="3" max="3" width="31.8554687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43696</v>
      </c>
      <c r="H12" s="7">
        <v>8346036.5700000003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/>
      <c r="H13" s="3">
        <f>H14+H25-H32-H42</f>
        <v>8281597.5099999988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43696</v>
      </c>
      <c r="H14" s="4">
        <f>H15+H16+H17+H18+H19+H20+H21+H22+H23+H24</f>
        <v>7057494.5499999989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f>408551.88+408551.88+209609.33-1026713.09</f>
        <v>0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v>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</f>
        <v>355449.88999999978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</f>
        <v>1054427.19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43696</v>
      </c>
      <c r="H25" s="4">
        <f>H26+H27+H28+H29+H30+H31</f>
        <v>1225276.9600000002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0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43696</v>
      </c>
      <c r="H32" s="5">
        <f>SUM(H33:H41)</f>
        <v>1174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v>1174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43696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43696</v>
      </c>
      <c r="H48" s="6">
        <f>64441.88+490038.15+20307.49+295.38+39.26+23129.84+1704.35+5432.46-540949.2-0.27+1327.08+10544.92-11872+380049.73+15095.31+219.57+39.66</f>
        <v>459843.60999999993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f>196221.57+140403.76+219.57+35781.9+22737.79+39.96</f>
        <v>395404.55000000005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8346036.5699999994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2019-08-20T11:50:42Z</dcterms:modified>
</cp:coreProperties>
</file>